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nem\OneDrive - Gnature with Gnat Science Lessons\Website Curriculum\Biology\Reference Pages\"/>
    </mc:Choice>
  </mc:AlternateContent>
  <xr:revisionPtr revIDLastSave="0" documentId="13_ncr:1_{18DD7315-3738-4294-BF20-D02852F302F5}" xr6:coauthVersionLast="45" xr6:coauthVersionMax="45" xr10:uidLastSave="{00000000-0000-0000-0000-000000000000}"/>
  <bookViews>
    <workbookView xWindow="8145" yWindow="-16320" windowWidth="29040" windowHeight="15840" xr2:uid="{00000000-000D-0000-FFFF-FFFF00000000}"/>
  </bookViews>
  <sheets>
    <sheet name="GRADE BOOK" sheetId="1" r:id="rId1"/>
  </sheets>
  <definedNames>
    <definedName name="GradeTable">'GRADE BOOK'!$F$5:$R$6</definedName>
    <definedName name="TotalPoints">'GRADE BOOK'!#REF!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C47" i="1"/>
  <c r="C49" i="1"/>
  <c r="D49" i="1"/>
  <c r="C75" i="1" l="1"/>
  <c r="C70" i="1" l="1"/>
  <c r="C71" i="1"/>
  <c r="C72" i="1"/>
  <c r="C64" i="1" l="1"/>
  <c r="C63" i="1"/>
  <c r="C46" i="1" l="1"/>
  <c r="C74" i="1"/>
  <c r="C73" i="1"/>
  <c r="C59" i="1"/>
  <c r="C61" i="1"/>
  <c r="C62" i="1"/>
  <c r="C65" i="1"/>
  <c r="C66" i="1"/>
  <c r="C67" i="1"/>
  <c r="C50" i="1"/>
  <c r="C60" i="1"/>
  <c r="C55" i="1"/>
  <c r="C56" i="1"/>
  <c r="C57" i="1"/>
  <c r="C68" i="1"/>
  <c r="C9" i="1" l="1"/>
  <c r="C48" i="1"/>
</calcChain>
</file>

<file path=xl/sharedStrings.xml><?xml version="1.0" encoding="utf-8"?>
<sst xmlns="http://schemas.openxmlformats.org/spreadsheetml/2006/main" count="139" uniqueCount="64">
  <si>
    <t>Student Name</t>
  </si>
  <si>
    <t/>
  </si>
  <si>
    <t>[Student Name]</t>
  </si>
  <si>
    <t>[Year]</t>
  </si>
  <si>
    <t>Totals=</t>
  </si>
  <si>
    <t>Total Course Percentage=</t>
  </si>
  <si>
    <t>Points Possible</t>
  </si>
  <si>
    <t>Points Earned</t>
  </si>
  <si>
    <t>Unit 1</t>
  </si>
  <si>
    <t>Quiz</t>
  </si>
  <si>
    <t>Unit 2</t>
  </si>
  <si>
    <t>Unit 3</t>
  </si>
  <si>
    <t>Biology Grades- Semester 2</t>
  </si>
  <si>
    <t>Wk 16 Review or Coloring Page</t>
  </si>
  <si>
    <t>Week 17 Student Worksheet</t>
  </si>
  <si>
    <t>Kingdom Protista Lab</t>
  </si>
  <si>
    <t>Wk 17 Review or Coloring Page</t>
  </si>
  <si>
    <t>Week 18 Student Worksheet</t>
  </si>
  <si>
    <t>Dissecting a Mushroom Lab</t>
  </si>
  <si>
    <t>Week 19 Student Worksheet</t>
  </si>
  <si>
    <t>Plant Classification Lab</t>
  </si>
  <si>
    <t>Wk 19 Review or Coloring Page</t>
  </si>
  <si>
    <t>Plant Anatomy &amp; Physiology Lab</t>
  </si>
  <si>
    <t>Earthworm Dissection Lab</t>
  </si>
  <si>
    <t>Wk 20 Review or Coloring Page</t>
  </si>
  <si>
    <t>Crayfish Dissection Lab</t>
  </si>
  <si>
    <t>Week 23 Student Worksheet</t>
  </si>
  <si>
    <t>Frog Dissection Lab</t>
  </si>
  <si>
    <t>Wk 23 Review</t>
  </si>
  <si>
    <t>Wk 22 Review Page</t>
  </si>
  <si>
    <t>Wk 21 Review Page</t>
  </si>
  <si>
    <t>Week 16 Student Worksheet</t>
  </si>
  <si>
    <t>Week 20 Student Worksheet</t>
  </si>
  <si>
    <t>Week 21 Student Worksheet</t>
  </si>
  <si>
    <t>Week 22 Student Worksheet</t>
  </si>
  <si>
    <t>Week 24 Student Worksheet</t>
  </si>
  <si>
    <t>Wk 24 Review</t>
  </si>
  <si>
    <t>Week 25 Student Worksheet</t>
  </si>
  <si>
    <t>Week 26 Student Worksheet</t>
  </si>
  <si>
    <t>Muscle Lever Lab</t>
  </si>
  <si>
    <t>Week 27 Student Worksheet</t>
  </si>
  <si>
    <t>Biome Poster Project</t>
  </si>
  <si>
    <t>Wk 25 Concept Map Review</t>
  </si>
  <si>
    <t>Population Dynamics Activity</t>
  </si>
  <si>
    <t>Wk 26 Concept Map Review</t>
  </si>
  <si>
    <t>Integumentary System Activity</t>
  </si>
  <si>
    <t>Wk 27 Review Diagrams</t>
  </si>
  <si>
    <t>Week 28 Student Worksheet</t>
  </si>
  <si>
    <t>Wk 28 Review Diagrams</t>
  </si>
  <si>
    <t>Week 29 Student Worksheet</t>
  </si>
  <si>
    <t>Circulatory System Lab</t>
  </si>
  <si>
    <t>Wk 29 Review Diagrams</t>
  </si>
  <si>
    <t>Week 30 Student Worksheet</t>
  </si>
  <si>
    <t>Nervous System Lab</t>
  </si>
  <si>
    <t>Wk 30 Diagrams</t>
  </si>
  <si>
    <t>UNIT 3 Test</t>
  </si>
  <si>
    <t>Wk 18 Review or Coloring Page</t>
  </si>
  <si>
    <t>Camille's grade is very low for this semester because:</t>
  </si>
  <si>
    <t>1. A few pages are still incomplete.</t>
  </si>
  <si>
    <t>2. She earned very low grades on many of the quizzes the first time she took them.</t>
  </si>
  <si>
    <t xml:space="preserve">For many of the quizzes, she took them twice.  </t>
  </si>
  <si>
    <t xml:space="preserve">The first score was a 0 and the second score was a 10.  </t>
  </si>
  <si>
    <t xml:space="preserve">This leads me to believe she did not do her best the first time </t>
  </si>
  <si>
    <t xml:space="preserve">she took them and simply memorized the correct answers, then took the quiz again.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</si>
</sst>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name val="Century Gothic"/>
      <family val="2"/>
      <scheme val="minor"/>
    </font>
    <font>
      <sz val="10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sz val="10"/>
      <color theme="1"/>
      <name val="Century Gothic"/>
      <scheme val="minor"/>
    </font>
    <font>
      <sz val="14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8"/>
      <color theme="1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20"/>
      <color theme="1"/>
      <name val="Century Gothic"/>
      <family val="2"/>
      <scheme val="minor"/>
    </font>
    <font>
      <sz val="20"/>
      <color theme="1"/>
      <name val="Century Gothic"/>
      <family val="2"/>
      <scheme val="minor"/>
    </font>
    <font>
      <b/>
      <sz val="2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0" fontId="3" fillId="0" borderId="4" applyNumberFormat="0" applyFill="0" applyProtection="0">
      <alignment horizontal="left"/>
    </xf>
    <xf numFmtId="0" fontId="4" fillId="0" borderId="0" applyNumberFormat="0" applyFill="0" applyProtection="0">
      <alignment horizontal="left"/>
    </xf>
  </cellStyleXfs>
  <cellXfs count="55">
    <xf numFmtId="0" fontId="0" fillId="0" borderId="0" xfId="0"/>
    <xf numFmtId="0" fontId="1" fillId="0" borderId="0" xfId="0" applyFont="1"/>
    <xf numFmtId="0" fontId="4" fillId="0" borderId="0" xfId="2">
      <alignment horizontal="left"/>
    </xf>
    <xf numFmtId="0" fontId="3" fillId="0" borderId="4" xfId="1">
      <alignment horizontal="left"/>
    </xf>
    <xf numFmtId="0" fontId="5" fillId="3" borderId="2" xfId="0" applyFont="1" applyFill="1" applyBorder="1"/>
    <xf numFmtId="0" fontId="1" fillId="4" borderId="0" xfId="0" applyFont="1" applyFill="1"/>
    <xf numFmtId="0" fontId="2" fillId="3" borderId="3" xfId="0" applyFont="1" applyFill="1" applyBorder="1"/>
    <xf numFmtId="0" fontId="6" fillId="0" borderId="0" xfId="0" applyFont="1"/>
    <xf numFmtId="0" fontId="6" fillId="4" borderId="0" xfId="0" applyFont="1" applyFill="1"/>
    <xf numFmtId="0" fontId="9" fillId="2" borderId="1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3" fontId="11" fillId="3" borderId="5" xfId="0" applyNumberFormat="1" applyFont="1" applyFill="1" applyBorder="1" applyAlignment="1">
      <alignment horizontal="center"/>
    </xf>
    <xf numFmtId="0" fontId="11" fillId="3" borderId="5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11" fillId="3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3" fontId="11" fillId="3" borderId="3" xfId="0" applyNumberFormat="1" applyFont="1" applyFill="1" applyBorder="1"/>
    <xf numFmtId="0" fontId="11" fillId="4" borderId="2" xfId="0" applyFont="1" applyFill="1" applyBorder="1"/>
    <xf numFmtId="3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" fillId="4" borderId="2" xfId="0" applyFont="1" applyFill="1" applyBorder="1"/>
    <xf numFmtId="3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" xfId="0" applyFont="1" applyFill="1" applyBorder="1"/>
    <xf numFmtId="3" fontId="11" fillId="4" borderId="0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11" fillId="4" borderId="8" xfId="0" applyFont="1" applyFill="1" applyBorder="1" applyAlignment="1">
      <alignment horizontal="right"/>
    </xf>
    <xf numFmtId="165" fontId="11" fillId="4" borderId="9" xfId="0" applyNumberFormat="1" applyFont="1" applyFill="1" applyBorder="1"/>
    <xf numFmtId="165" fontId="11" fillId="4" borderId="10" xfId="0" applyNumberFormat="1" applyFont="1" applyFill="1" applyBorder="1"/>
    <xf numFmtId="0" fontId="11" fillId="3" borderId="11" xfId="0" applyFont="1" applyFill="1" applyBorder="1" applyAlignment="1">
      <alignment horizontal="right"/>
    </xf>
    <xf numFmtId="164" fontId="11" fillId="3" borderId="12" xfId="0" applyNumberFormat="1" applyFont="1" applyFill="1" applyBorder="1"/>
    <xf numFmtId="0" fontId="11" fillId="3" borderId="13" xfId="0" applyFont="1" applyFill="1" applyBorder="1"/>
    <xf numFmtId="0" fontId="11" fillId="4" borderId="7" xfId="0" applyFont="1" applyFill="1" applyBorder="1"/>
    <xf numFmtId="3" fontId="11" fillId="4" borderId="7" xfId="0" applyNumberFormat="1" applyFont="1" applyFill="1" applyBorder="1" applyAlignment="1">
      <alignment horizontal="center"/>
    </xf>
    <xf numFmtId="0" fontId="11" fillId="4" borderId="7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5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5" fillId="4" borderId="3" xfId="0" applyFont="1" applyFill="1" applyBorder="1"/>
    <xf numFmtId="0" fontId="7" fillId="4" borderId="0" xfId="0" applyFont="1" applyFill="1" applyBorder="1"/>
    <xf numFmtId="3" fontId="11" fillId="4" borderId="5" xfId="0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164" fontId="11" fillId="3" borderId="3" xfId="0" applyNumberFormat="1" applyFont="1" applyFill="1" applyBorder="1"/>
    <xf numFmtId="0" fontId="11" fillId="4" borderId="2" xfId="0" applyFont="1" applyFill="1" applyBorder="1" applyAlignment="1">
      <alignment horizontal="right"/>
    </xf>
    <xf numFmtId="165" fontId="11" fillId="4" borderId="2" xfId="0" applyNumberFormat="1" applyFont="1" applyFill="1" applyBorder="1"/>
    <xf numFmtId="0" fontId="11" fillId="3" borderId="3" xfId="0" applyFont="1" applyFill="1" applyBorder="1" applyAlignment="1">
      <alignment horizontal="right"/>
    </xf>
    <xf numFmtId="0" fontId="8" fillId="4" borderId="2" xfId="0" applyFont="1" applyFill="1" applyBorder="1"/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minor"/>
      </font>
      <numFmt numFmtId="0" formatCode="General"/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minor"/>
      </font>
      <numFmt numFmtId="3" formatCode="#,##0"/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 style="thin">
          <color theme="4" tint="0.39994506668294322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4506668294322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theme="4"/>
          <bgColor theme="4"/>
        </patternFill>
      </fill>
      <border diagonalUp="0" diagonalDown="0" outline="0">
        <left/>
        <right/>
        <top/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Grades" displayName="tblGrades" ref="B9:U75" headerRowCount="0" headerRowDxfId="2" dataDxfId="0" totalsRowDxfId="1" tableBorderDxfId="63">
  <tableColumns count="20">
    <tableColumn id="1" xr3:uid="{00000000-0010-0000-0000-000001000000}" name="Student Name" totalsRowLabel="Total" headerRowDxfId="62" dataDxfId="22" totalsRowDxfId="61"/>
    <tableColumn id="23" xr3:uid="{00000000-0010-0000-0000-000017000000}" name="Column1" headerRowDxfId="60" dataDxfId="21" totalsRowDxfId="59">
      <calculatedColumnFormula>IF(COUNT(tblGrades[[#This Row],[Column6]:[Column22]])=0,"",SUM(tblGrades[[#This Row],[Column6]:[Column22]]))</calculatedColumnFormula>
    </tableColumn>
    <tableColumn id="4" xr3:uid="{00000000-0010-0000-0000-000004000000}" name="Ltr Grade" headerRowDxfId="58" dataDxfId="20" totalsRowDxfId="57">
      <calculatedColumnFormula>IFERROR(IF(#REF!&lt;&gt;"",HLOOKUP(#REF!*TotalPoints,GradeTable,3),""),0)</calculatedColumnFormula>
    </tableColumn>
    <tableColumn id="6" xr3:uid="{00000000-0010-0000-0000-000006000000}" name="Column6" headerRowDxfId="56" dataDxfId="19" totalsRowDxfId="55"/>
    <tableColumn id="7" xr3:uid="{00000000-0010-0000-0000-000007000000}" name="Column7" headerRowDxfId="54" dataDxfId="18" totalsRowDxfId="53"/>
    <tableColumn id="8" xr3:uid="{00000000-0010-0000-0000-000008000000}" name="Column8" headerRowDxfId="52" dataDxfId="17" totalsRowDxfId="51"/>
    <tableColumn id="9" xr3:uid="{00000000-0010-0000-0000-000009000000}" name="Column9" headerRowDxfId="50" dataDxfId="16" totalsRowDxfId="49"/>
    <tableColumn id="10" xr3:uid="{00000000-0010-0000-0000-00000A000000}" name="Column10" headerRowDxfId="48" dataDxfId="15" totalsRowDxfId="47"/>
    <tableColumn id="11" xr3:uid="{00000000-0010-0000-0000-00000B000000}" name="Column11" headerRowDxfId="46" dataDxfId="14" totalsRowDxfId="45"/>
    <tableColumn id="12" xr3:uid="{00000000-0010-0000-0000-00000C000000}" name="Column12" headerRowDxfId="44" dataDxfId="13" totalsRowDxfId="43"/>
    <tableColumn id="13" xr3:uid="{00000000-0010-0000-0000-00000D000000}" name="Column13" headerRowDxfId="42" dataDxfId="12" totalsRowDxfId="41"/>
    <tableColumn id="14" xr3:uid="{00000000-0010-0000-0000-00000E000000}" name="Column14" headerRowDxfId="40" dataDxfId="11" totalsRowDxfId="39"/>
    <tableColumn id="15" xr3:uid="{00000000-0010-0000-0000-00000F000000}" name="Column15" headerRowDxfId="38" dataDxfId="10" totalsRowDxfId="37"/>
    <tableColumn id="16" xr3:uid="{00000000-0010-0000-0000-000010000000}" name="Column16" headerRowDxfId="36" dataDxfId="9" totalsRowDxfId="35"/>
    <tableColumn id="17" xr3:uid="{00000000-0010-0000-0000-000011000000}" name="Column17" headerRowDxfId="34" dataDxfId="8" totalsRowDxfId="33"/>
    <tableColumn id="18" xr3:uid="{00000000-0010-0000-0000-000012000000}" name="Column18" headerRowDxfId="32" dataDxfId="7" totalsRowDxfId="31"/>
    <tableColumn id="19" xr3:uid="{00000000-0010-0000-0000-000013000000}" name="Column19" headerRowDxfId="30" dataDxfId="6" totalsRowDxfId="29"/>
    <tableColumn id="20" xr3:uid="{00000000-0010-0000-0000-000014000000}" name="Column20" headerRowDxfId="28" dataDxfId="5" totalsRowDxfId="27"/>
    <tableColumn id="21" xr3:uid="{00000000-0010-0000-0000-000015000000}" name="Column21" headerRowDxfId="26" dataDxfId="4" totalsRowDxfId="25"/>
    <tableColumn id="22" xr3:uid="{00000000-0010-0000-0000-000016000000}" name="Column22" headerRowDxfId="24" dataDxfId="3" totalsRowDxfId="2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Grade table" altTextSummary="Enter student names and ID, and assignments at the top and points, while their grades are calculated for you."/>
    </ext>
  </extLst>
</table>
</file>

<file path=xl/theme/theme1.xml><?xml version="1.0" encoding="utf-8"?>
<a:theme xmlns:a="http://schemas.openxmlformats.org/drawingml/2006/main" name="SchoolAthleticBudget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U80"/>
  <sheetViews>
    <sheetView showGridLines="0" tabSelected="1" topLeftCell="A10" workbookViewId="0">
      <selection activeCell="F21" sqref="F21"/>
    </sheetView>
  </sheetViews>
  <sheetFormatPr defaultColWidth="9.1328125" defaultRowHeight="13.15" x14ac:dyDescent="0.35"/>
  <cols>
    <col min="1" max="1" width="1.73046875" style="1" customWidth="1"/>
    <col min="2" max="2" width="64.86328125" style="1" bestFit="1" customWidth="1"/>
    <col min="3" max="3" width="25.1328125" style="1" bestFit="1" customWidth="1"/>
    <col min="4" max="4" width="26.59765625" style="1" bestFit="1" customWidth="1"/>
    <col min="5" max="8" width="11.265625" style="1" customWidth="1"/>
    <col min="9" max="21" width="12.265625" style="1" customWidth="1"/>
    <col min="22" max="16384" width="9.1328125" style="1"/>
  </cols>
  <sheetData>
    <row r="1" spans="1:21" ht="9.9499999999999993" customHeight="1" x14ac:dyDescent="0.35"/>
    <row r="2" spans="1:21" ht="25.5" x14ac:dyDescent="0.75"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5" spans="1:21" ht="18" x14ac:dyDescent="0.55000000000000004">
      <c r="B5" s="2" t="s">
        <v>2</v>
      </c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21" ht="18" x14ac:dyDescent="0.55000000000000004">
      <c r="B6" s="2" t="s">
        <v>3</v>
      </c>
      <c r="E6"/>
      <c r="F6"/>
      <c r="G6"/>
      <c r="H6"/>
      <c r="I6"/>
      <c r="J6"/>
      <c r="K6"/>
      <c r="L6"/>
      <c r="M6"/>
      <c r="N6"/>
      <c r="O6"/>
      <c r="P6"/>
      <c r="Q6"/>
      <c r="R6"/>
    </row>
    <row r="8" spans="1:21" ht="24.4" x14ac:dyDescent="0.6">
      <c r="A8" s="7"/>
      <c r="B8" s="9" t="s">
        <v>0</v>
      </c>
      <c r="C8" s="10" t="s">
        <v>7</v>
      </c>
      <c r="D8" s="10" t="s">
        <v>6</v>
      </c>
    </row>
    <row r="9" spans="1:21" s="5" customFormat="1" ht="24.75" x14ac:dyDescent="0.6">
      <c r="A9" s="8"/>
      <c r="B9" s="16" t="s">
        <v>8</v>
      </c>
      <c r="C9" s="17" t="str">
        <f>IF(COUNT(tblGrades[[#This Row],[Column6]:[Column22]])=0,"",SUM(tblGrades[[#This Row],[Column6]:[Column22]]))</f>
        <v/>
      </c>
      <c r="D9" s="1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5" customFormat="1" ht="24.75" x14ac:dyDescent="0.6">
      <c r="A10" s="8"/>
      <c r="B10" s="18" t="s">
        <v>31</v>
      </c>
      <c r="C10" s="19">
        <v>5</v>
      </c>
      <c r="D10" s="20">
        <v>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s="5" customFormat="1" ht="24.75" x14ac:dyDescent="0.6">
      <c r="A11" s="8"/>
      <c r="B11" s="18" t="s">
        <v>13</v>
      </c>
      <c r="C11" s="19">
        <v>0</v>
      </c>
      <c r="D11" s="20">
        <v>5</v>
      </c>
      <c r="E11" s="21"/>
      <c r="F11" s="18" t="s">
        <v>57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s="5" customFormat="1" ht="24.75" x14ac:dyDescent="0.6">
      <c r="A12" s="8"/>
      <c r="B12" s="14" t="s">
        <v>9</v>
      </c>
      <c r="C12" s="12">
        <v>0</v>
      </c>
      <c r="D12" s="15">
        <v>10</v>
      </c>
      <c r="E12" s="6"/>
      <c r="F12" s="14" t="s">
        <v>58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4.75" x14ac:dyDescent="0.6">
      <c r="A13" s="8"/>
      <c r="B13" s="18" t="s">
        <v>14</v>
      </c>
      <c r="C13" s="19">
        <v>5</v>
      </c>
      <c r="D13" s="20">
        <v>5</v>
      </c>
      <c r="E13" s="21"/>
      <c r="F13" s="18" t="s">
        <v>59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s="5" customFormat="1" ht="24.75" x14ac:dyDescent="0.6">
      <c r="A14" s="8"/>
      <c r="B14" s="14" t="s">
        <v>15</v>
      </c>
      <c r="C14" s="12">
        <v>10</v>
      </c>
      <c r="D14" s="15">
        <v>10</v>
      </c>
      <c r="E14" s="6"/>
      <c r="F14" s="14" t="s">
        <v>60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4.75" x14ac:dyDescent="0.6">
      <c r="A15" s="8"/>
      <c r="B15" s="18" t="s">
        <v>16</v>
      </c>
      <c r="C15" s="19">
        <v>0</v>
      </c>
      <c r="D15" s="20">
        <v>5</v>
      </c>
      <c r="E15" s="21"/>
      <c r="F15" s="54" t="s">
        <v>61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s="5" customFormat="1" ht="24.75" x14ac:dyDescent="0.6">
      <c r="A16" s="8"/>
      <c r="B16" s="14" t="s">
        <v>9</v>
      </c>
      <c r="C16" s="12">
        <v>2</v>
      </c>
      <c r="D16" s="15">
        <v>10</v>
      </c>
      <c r="E16" s="6"/>
      <c r="F16" s="18" t="s">
        <v>62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4.75" x14ac:dyDescent="0.6">
      <c r="A17" s="8"/>
      <c r="B17" s="18" t="s">
        <v>17</v>
      </c>
      <c r="C17" s="19">
        <v>5</v>
      </c>
      <c r="D17" s="20">
        <v>5</v>
      </c>
      <c r="E17" s="21"/>
      <c r="F17" s="54" t="s">
        <v>63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s="5" customFormat="1" ht="24.75" x14ac:dyDescent="0.6">
      <c r="A18" s="8"/>
      <c r="B18" s="14" t="s">
        <v>18</v>
      </c>
      <c r="C18" s="12">
        <v>10</v>
      </c>
      <c r="D18" s="15">
        <v>10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4.75" x14ac:dyDescent="0.6">
      <c r="A19" s="8"/>
      <c r="B19" s="18" t="s">
        <v>56</v>
      </c>
      <c r="C19" s="19">
        <v>5</v>
      </c>
      <c r="D19" s="20">
        <v>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s="5" customFormat="1" ht="24.75" x14ac:dyDescent="0.6">
      <c r="A20" s="8"/>
      <c r="B20" s="14" t="s">
        <v>9</v>
      </c>
      <c r="C20" s="12">
        <v>0</v>
      </c>
      <c r="D20" s="15">
        <v>10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4.75" x14ac:dyDescent="0.6">
      <c r="A21" s="8"/>
      <c r="B21" s="18" t="s">
        <v>19</v>
      </c>
      <c r="C21" s="19">
        <v>10</v>
      </c>
      <c r="D21" s="20">
        <v>5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s="5" customFormat="1" ht="24.75" x14ac:dyDescent="0.6">
      <c r="A22" s="8"/>
      <c r="B22" s="14" t="s">
        <v>20</v>
      </c>
      <c r="C22" s="12">
        <v>8</v>
      </c>
      <c r="D22" s="15">
        <v>10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4.75" x14ac:dyDescent="0.6">
      <c r="A23" s="8"/>
      <c r="B23" s="18" t="s">
        <v>21</v>
      </c>
      <c r="C23" s="19">
        <v>5</v>
      </c>
      <c r="D23" s="20">
        <v>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s="5" customFormat="1" ht="24.75" x14ac:dyDescent="0.6">
      <c r="A24" s="8"/>
      <c r="B24" s="14" t="s">
        <v>9</v>
      </c>
      <c r="C24" s="12">
        <v>1</v>
      </c>
      <c r="D24" s="15">
        <v>10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4.75" x14ac:dyDescent="0.6">
      <c r="A25" s="8"/>
      <c r="B25" s="11" t="s">
        <v>32</v>
      </c>
      <c r="C25" s="12">
        <v>4</v>
      </c>
      <c r="D25" s="13">
        <v>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5" customFormat="1" ht="24.75" x14ac:dyDescent="0.6">
      <c r="A26" s="8"/>
      <c r="B26" s="11" t="s">
        <v>22</v>
      </c>
      <c r="C26" s="12">
        <v>10</v>
      </c>
      <c r="D26" s="13">
        <v>10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5" customFormat="1" ht="24.75" x14ac:dyDescent="0.6">
      <c r="A27" s="8"/>
      <c r="B27" s="11" t="s">
        <v>24</v>
      </c>
      <c r="C27" s="12">
        <v>4</v>
      </c>
      <c r="D27" s="13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5" customFormat="1" ht="24.75" x14ac:dyDescent="0.6">
      <c r="A28" s="8"/>
      <c r="B28" s="11" t="s">
        <v>9</v>
      </c>
      <c r="C28" s="12">
        <v>3</v>
      </c>
      <c r="D28" s="13">
        <v>10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5" customFormat="1" ht="24.75" x14ac:dyDescent="0.6">
      <c r="A29" s="8"/>
      <c r="B29" s="14"/>
      <c r="C29" s="22"/>
      <c r="D29" s="2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4.75" x14ac:dyDescent="0.6">
      <c r="A30" s="8"/>
      <c r="B30" s="24" t="s">
        <v>10</v>
      </c>
      <c r="C30" s="25"/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5" customFormat="1" ht="24.75" x14ac:dyDescent="0.6">
      <c r="A31" s="8"/>
      <c r="B31" s="14" t="s">
        <v>33</v>
      </c>
      <c r="C31" s="12">
        <v>5</v>
      </c>
      <c r="D31" s="15">
        <v>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4.75" x14ac:dyDescent="0.6">
      <c r="A32" s="8"/>
      <c r="B32" s="18" t="s">
        <v>23</v>
      </c>
      <c r="C32" s="19">
        <v>10</v>
      </c>
      <c r="D32" s="20">
        <v>10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s="5" customFormat="1" ht="24.75" x14ac:dyDescent="0.6">
      <c r="A33" s="8"/>
      <c r="B33" s="14" t="s">
        <v>30</v>
      </c>
      <c r="C33" s="12">
        <v>2</v>
      </c>
      <c r="D33" s="15">
        <v>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4.75" x14ac:dyDescent="0.6">
      <c r="A34" s="8"/>
      <c r="B34" s="14" t="s">
        <v>9</v>
      </c>
      <c r="C34" s="12">
        <v>0</v>
      </c>
      <c r="D34" s="15">
        <v>10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4.75" x14ac:dyDescent="0.6">
      <c r="A35" s="8"/>
      <c r="B35" s="18" t="s">
        <v>34</v>
      </c>
      <c r="C35" s="19">
        <v>5</v>
      </c>
      <c r="D35" s="20">
        <v>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s="5" customFormat="1" ht="24.75" x14ac:dyDescent="0.6">
      <c r="A36" s="8"/>
      <c r="B36" s="14" t="s">
        <v>25</v>
      </c>
      <c r="C36" s="12">
        <v>10</v>
      </c>
      <c r="D36" s="15">
        <v>10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4.75" x14ac:dyDescent="0.6">
      <c r="A37" s="8"/>
      <c r="B37" s="18" t="s">
        <v>29</v>
      </c>
      <c r="C37" s="19">
        <v>2</v>
      </c>
      <c r="D37" s="20">
        <v>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s="5" customFormat="1" ht="24.75" x14ac:dyDescent="0.6">
      <c r="A38" s="8"/>
      <c r="B38" s="14" t="s">
        <v>9</v>
      </c>
      <c r="C38" s="12">
        <v>1</v>
      </c>
      <c r="D38" s="15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4.75" x14ac:dyDescent="0.6">
      <c r="A39" s="8"/>
      <c r="B39" s="18" t="s">
        <v>26</v>
      </c>
      <c r="C39" s="19">
        <v>5</v>
      </c>
      <c r="D39" s="20">
        <v>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s="5" customFormat="1" ht="24.75" x14ac:dyDescent="0.6">
      <c r="A40" s="8"/>
      <c r="B40" s="14" t="s">
        <v>27</v>
      </c>
      <c r="C40" s="12">
        <v>10</v>
      </c>
      <c r="D40" s="15">
        <v>10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4.75" x14ac:dyDescent="0.6">
      <c r="A41" s="8"/>
      <c r="B41" s="18" t="s">
        <v>28</v>
      </c>
      <c r="C41" s="19">
        <v>5</v>
      </c>
      <c r="D41" s="20">
        <v>5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s="5" customFormat="1" ht="24.75" x14ac:dyDescent="0.6">
      <c r="A42" s="8"/>
      <c r="B42" s="14" t="s">
        <v>9</v>
      </c>
      <c r="C42" s="12">
        <v>7</v>
      </c>
      <c r="D42" s="15">
        <v>10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4.75" x14ac:dyDescent="0.6">
      <c r="A43" s="8"/>
      <c r="B43" s="18" t="s">
        <v>35</v>
      </c>
      <c r="C43" s="19">
        <v>5</v>
      </c>
      <c r="D43" s="20">
        <v>5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s="5" customFormat="1" ht="24.75" x14ac:dyDescent="0.6">
      <c r="A44" s="8"/>
      <c r="B44" s="18" t="s">
        <v>36</v>
      </c>
      <c r="C44" s="19">
        <v>5</v>
      </c>
      <c r="D44" s="20">
        <v>5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s="5" customFormat="1" ht="24.75" x14ac:dyDescent="0.6">
      <c r="A45" s="8"/>
      <c r="B45" s="14" t="s">
        <v>9</v>
      </c>
      <c r="C45" s="12">
        <v>10</v>
      </c>
      <c r="D45" s="15">
        <v>10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15" thickBot="1" x14ac:dyDescent="0.65">
      <c r="A46" s="8"/>
      <c r="B46" s="27"/>
      <c r="C46" s="28" t="str">
        <f>IF(COUNT(tblGrades[[#This Row],[Column6]:[Column22]])=0,"",SUM(tblGrades[[#This Row],[Column6]:[Column22]]))</f>
        <v/>
      </c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5" customFormat="1" ht="24.75" x14ac:dyDescent="0.6">
      <c r="A47" s="8"/>
      <c r="B47" s="31" t="s">
        <v>4</v>
      </c>
      <c r="C47" s="32">
        <f>SUM(C10:C45)</f>
        <v>169</v>
      </c>
      <c r="D47" s="33">
        <f>SUM(D10:D45)</f>
        <v>250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s="5" customFormat="1" ht="25.15" thickBot="1" x14ac:dyDescent="0.65">
      <c r="A48" s="8"/>
      <c r="B48" s="34" t="s">
        <v>5</v>
      </c>
      <c r="C48" s="35">
        <f>C47/D47</f>
        <v>0.67600000000000005</v>
      </c>
      <c r="D48" s="36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s="5" customFormat="1" ht="24.75" x14ac:dyDescent="0.6">
      <c r="A49" s="8"/>
      <c r="B49" s="37"/>
      <c r="C49" s="38" t="str">
        <f>IF(COUNT(tblGrades[[#This Row],[Column6]:[Column22]])=0,"",SUM(tblGrades[[#This Row],[Column6]:[Column22]]))</f>
        <v/>
      </c>
      <c r="D49" s="39">
        <f>IFERROR(IF(#REF!&lt;&gt;"",HLOOKUP(#REF!*TotalPoints,GradeTable,3),""),0)</f>
        <v>0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s="5" customFormat="1" ht="24.75" x14ac:dyDescent="0.6">
      <c r="A50" s="8"/>
      <c r="B50" s="40" t="s">
        <v>11</v>
      </c>
      <c r="C50" s="19" t="str">
        <f>IF(COUNT(tblGrades[[#This Row],[Column6]:[Column22]])=0,"",SUM(tblGrades[[#This Row],[Column6]:[Column22]]))</f>
        <v/>
      </c>
      <c r="D50" s="41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s="5" customFormat="1" ht="24.75" x14ac:dyDescent="0.6">
      <c r="A51" s="8"/>
      <c r="B51" s="18" t="s">
        <v>37</v>
      </c>
      <c r="C51" s="19"/>
      <c r="D51" s="41">
        <v>5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s="5" customFormat="1" ht="24.75" x14ac:dyDescent="0.6">
      <c r="A52" s="8"/>
      <c r="B52" s="18" t="s">
        <v>41</v>
      </c>
      <c r="C52" s="19"/>
      <c r="D52" s="41">
        <v>10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s="5" customFormat="1" ht="24.75" x14ac:dyDescent="0.6">
      <c r="A53" s="8"/>
      <c r="B53" s="18" t="s">
        <v>42</v>
      </c>
      <c r="C53" s="19"/>
      <c r="D53" s="41">
        <v>5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s="5" customFormat="1" ht="24.75" x14ac:dyDescent="0.6">
      <c r="A54" s="8"/>
      <c r="B54" s="18" t="s">
        <v>9</v>
      </c>
      <c r="C54" s="19"/>
      <c r="D54" s="41">
        <v>10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s="5" customFormat="1" ht="24.75" x14ac:dyDescent="0.6">
      <c r="A55" s="8"/>
      <c r="B55" s="18" t="s">
        <v>38</v>
      </c>
      <c r="C55" s="19" t="str">
        <f>IF(COUNT(tblGrades[[#This Row],[Column6]:[Column22]])=0,"",SUM(tblGrades[[#This Row],[Column6]:[Column22]]))</f>
        <v/>
      </c>
      <c r="D55" s="41">
        <v>5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s="5" customFormat="1" ht="24.75" x14ac:dyDescent="0.6">
      <c r="A56" s="8"/>
      <c r="B56" s="18" t="s">
        <v>43</v>
      </c>
      <c r="C56" s="19" t="str">
        <f>IF(COUNT(tblGrades[[#This Row],[Column6]:[Column22]])=0,"",SUM(tblGrades[[#This Row],[Column6]:[Column22]]))</f>
        <v/>
      </c>
      <c r="D56" s="41">
        <v>10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s="5" customFormat="1" ht="24.75" x14ac:dyDescent="0.6">
      <c r="A57" s="8"/>
      <c r="B57" s="18" t="s">
        <v>44</v>
      </c>
      <c r="C57" s="19" t="str">
        <f>IF(COUNT(tblGrades[[#This Row],[Column6]:[Column22]])=0,"",SUM(tblGrades[[#This Row],[Column6]:[Column22]]))</f>
        <v/>
      </c>
      <c r="D57" s="41">
        <v>5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s="5" customFormat="1" ht="24.75" x14ac:dyDescent="0.6">
      <c r="A58" s="8"/>
      <c r="B58" s="14" t="s">
        <v>9</v>
      </c>
      <c r="C58" s="12"/>
      <c r="D58" s="15">
        <v>10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4.75" x14ac:dyDescent="0.6">
      <c r="A59" s="8"/>
      <c r="B59" s="11" t="s">
        <v>40</v>
      </c>
      <c r="C59" s="12" t="str">
        <f>IF(COUNT(tblGrades[[#This Row],[Column6]:[Column22]])=0,"",SUM(tblGrades[[#This Row],[Column6]:[Column22]]))</f>
        <v/>
      </c>
      <c r="D59" s="13">
        <v>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5" customFormat="1" ht="24.75" x14ac:dyDescent="0.6">
      <c r="A60" s="8"/>
      <c r="B60" s="18" t="s">
        <v>45</v>
      </c>
      <c r="C60" s="19" t="str">
        <f>IF(COUNT(tblGrades[[#This Row],[Column6]:[Column22]])=0,"",SUM(tblGrades[[#This Row],[Column6]:[Column22]]))</f>
        <v/>
      </c>
      <c r="D60" s="41">
        <v>10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s="5" customFormat="1" ht="24.75" x14ac:dyDescent="0.6">
      <c r="A61" s="8"/>
      <c r="B61" s="11" t="s">
        <v>46</v>
      </c>
      <c r="C61" s="12" t="str">
        <f>IF(COUNT(tblGrades[[#This Row],[Column6]:[Column22]])=0,"",SUM(tblGrades[[#This Row],[Column6]:[Column22]]))</f>
        <v/>
      </c>
      <c r="D61" s="13">
        <v>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5" customFormat="1" ht="24.75" x14ac:dyDescent="0.6">
      <c r="A62" s="8"/>
      <c r="B62" s="11" t="s">
        <v>9</v>
      </c>
      <c r="C62" s="12" t="str">
        <f>IF(COUNT(tblGrades[[#This Row],[Column6]:[Column22]])=0,"",SUM(tblGrades[[#This Row],[Column6]:[Column22]]))</f>
        <v/>
      </c>
      <c r="D62" s="13">
        <v>10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5" customFormat="1" ht="24.75" x14ac:dyDescent="0.6">
      <c r="A63" s="8"/>
      <c r="B63" s="11" t="s">
        <v>47</v>
      </c>
      <c r="C63" s="12" t="str">
        <f>IF(COUNT(tblGrades[[#This Row],[Column6]:[Column22]])=0,"",SUM(tblGrades[[#This Row],[Column6]:[Column22]]))</f>
        <v/>
      </c>
      <c r="D63" s="13">
        <v>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5" customFormat="1" ht="24.75" x14ac:dyDescent="0.6">
      <c r="A64" s="8"/>
      <c r="B64" s="11" t="s">
        <v>39</v>
      </c>
      <c r="C64" s="12" t="str">
        <f>IF(COUNT(tblGrades[[#This Row],[Column6]:[Column22]])=0,"",SUM(tblGrades[[#This Row],[Column6]:[Column22]]))</f>
        <v/>
      </c>
      <c r="D64" s="13">
        <v>10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5" customFormat="1" ht="24.75" x14ac:dyDescent="0.6">
      <c r="A65" s="8"/>
      <c r="B65" s="11" t="s">
        <v>48</v>
      </c>
      <c r="C65" s="12" t="str">
        <f>IF(COUNT(tblGrades[[#This Row],[Column6]:[Column22]])=0,"",SUM(tblGrades[[#This Row],[Column6]:[Column22]]))</f>
        <v/>
      </c>
      <c r="D65" s="13">
        <v>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5" customFormat="1" ht="24.75" x14ac:dyDescent="0.6">
      <c r="A66" s="8"/>
      <c r="B66" s="11" t="s">
        <v>9</v>
      </c>
      <c r="C66" s="12" t="str">
        <f>IF(COUNT(tblGrades[[#This Row],[Column6]:[Column22]])=0,"",SUM(tblGrades[[#This Row],[Column6]:[Column22]]))</f>
        <v/>
      </c>
      <c r="D66" s="13">
        <v>10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5" customFormat="1" ht="24.75" x14ac:dyDescent="0.6">
      <c r="A67" s="8"/>
      <c r="B67" s="11" t="s">
        <v>49</v>
      </c>
      <c r="C67" s="12" t="str">
        <f>IF(COUNT(tblGrades[[#This Row],[Column6]:[Column22]])=0,"",SUM(tblGrades[[#This Row],[Column6]:[Column22]]))</f>
        <v/>
      </c>
      <c r="D67" s="13">
        <v>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5" customFormat="1" ht="24.75" x14ac:dyDescent="0.6">
      <c r="A68" s="8"/>
      <c r="B68" s="11" t="s">
        <v>50</v>
      </c>
      <c r="C68" s="12" t="str">
        <f>IF(COUNT(tblGrades[[#This Row],[Column6]:[Column22]])=0,"",SUM(tblGrades[[#This Row],[Column6]:[Column22]]))</f>
        <v/>
      </c>
      <c r="D68" s="13">
        <v>10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5" customFormat="1" ht="24.75" x14ac:dyDescent="0.6">
      <c r="A69" s="8"/>
      <c r="B69" s="27" t="s">
        <v>51</v>
      </c>
      <c r="C69" s="19"/>
      <c r="D69" s="20">
        <v>5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s="5" customFormat="1" ht="24.75" x14ac:dyDescent="0.6">
      <c r="A70" s="8"/>
      <c r="B70" s="27" t="s">
        <v>9</v>
      </c>
      <c r="C70" s="19" t="str">
        <f>IF(COUNT(tblGrades[[#This Row],[Column6]:[Column22]])=0,"",SUM(tblGrades[[#This Row],[Column6]:[Column22]]))</f>
        <v/>
      </c>
      <c r="D70" s="41">
        <v>10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s="5" customFormat="1" ht="24.75" x14ac:dyDescent="0.6">
      <c r="A71" s="8"/>
      <c r="B71" s="27" t="s">
        <v>52</v>
      </c>
      <c r="C71" s="19" t="str">
        <f>IF(COUNT(tblGrades[[#This Row],[Column6]:[Column22]])=0,"",SUM(tblGrades[[#This Row],[Column6]:[Column22]]))</f>
        <v/>
      </c>
      <c r="D71" s="41">
        <v>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s="5" customFormat="1" ht="24.75" x14ac:dyDescent="0.6">
      <c r="A72" s="8"/>
      <c r="B72" s="18" t="s">
        <v>53</v>
      </c>
      <c r="C72" s="19" t="str">
        <f>IF(COUNT(tblGrades[[#This Row],[Column6]:[Column22]])=0,"",SUM(tblGrades[[#This Row],[Column6]:[Column22]]))</f>
        <v/>
      </c>
      <c r="D72" s="41">
        <v>10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s="5" customFormat="1" ht="24.75" x14ac:dyDescent="0.6">
      <c r="A73" s="8"/>
      <c r="B73" s="18" t="s">
        <v>54</v>
      </c>
      <c r="C73" s="19" t="str">
        <f>IF(COUNT(tblGrades[[#This Row],[Column6]:[Column22]])=0,"",SUM(tblGrades[[#This Row],[Column6]:[Column22]]))</f>
        <v/>
      </c>
      <c r="D73" s="41">
        <v>5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1:21" s="5" customFormat="1" ht="24.75" x14ac:dyDescent="0.6">
      <c r="A74" s="44"/>
      <c r="B74" s="27" t="s">
        <v>9</v>
      </c>
      <c r="C74" s="19" t="str">
        <f>IF(COUNT(tblGrades[[#This Row],[Column6]:[Column22]])=0,"",SUM(tblGrades[[#This Row],[Column6]:[Column22]]))</f>
        <v/>
      </c>
      <c r="D74" s="41">
        <v>10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1:21" s="5" customFormat="1" ht="24.75" x14ac:dyDescent="0.6">
      <c r="A75" s="44"/>
      <c r="B75" s="27" t="s">
        <v>55</v>
      </c>
      <c r="C75" s="45" t="str">
        <f>IF(COUNT(tblGrades[[#This Row],[Column6]:[Column22]])=0,"",SUM(tblGrades[[#This Row],[Column6]:[Column22]]))</f>
        <v/>
      </c>
      <c r="D75" s="41">
        <v>47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1:21" s="5" customFormat="1" ht="24.75" x14ac:dyDescent="0.6">
      <c r="B76" s="46"/>
      <c r="C76" s="46"/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 s="5" customFormat="1" ht="24.4" x14ac:dyDescent="0.6">
      <c r="B77" s="48"/>
      <c r="C77" s="49"/>
      <c r="D77" s="49"/>
      <c r="E77" s="5" t="s">
        <v>1</v>
      </c>
      <c r="F77" s="5" t="s">
        <v>1</v>
      </c>
      <c r="G77" s="5" t="s">
        <v>1</v>
      </c>
      <c r="H77" s="5" t="s">
        <v>1</v>
      </c>
      <c r="I77" s="5" t="s">
        <v>1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</row>
    <row r="78" spans="1:21" s="5" customFormat="1" ht="24.75" x14ac:dyDescent="0.6">
      <c r="B78" s="14"/>
      <c r="C78" s="50"/>
      <c r="D78" s="14"/>
      <c r="E78" s="5" t="s">
        <v>1</v>
      </c>
      <c r="F78" s="5" t="s">
        <v>1</v>
      </c>
      <c r="G78" s="5" t="s">
        <v>1</v>
      </c>
      <c r="H78" s="5" t="s">
        <v>1</v>
      </c>
      <c r="I78" s="5" t="s">
        <v>1</v>
      </c>
      <c r="J78" s="5" t="s">
        <v>1</v>
      </c>
      <c r="K78" s="5" t="s">
        <v>1</v>
      </c>
      <c r="L78" s="5" t="s">
        <v>1</v>
      </c>
      <c r="M78" s="5" t="s">
        <v>1</v>
      </c>
      <c r="N78" s="5" t="s">
        <v>1</v>
      </c>
      <c r="O78" s="5" t="s">
        <v>1</v>
      </c>
      <c r="P78" s="5" t="s">
        <v>1</v>
      </c>
      <c r="Q78" s="5" t="s">
        <v>1</v>
      </c>
      <c r="R78" s="5" t="s">
        <v>1</v>
      </c>
      <c r="S78" s="5" t="s">
        <v>1</v>
      </c>
      <c r="T78" s="5" t="s">
        <v>1</v>
      </c>
      <c r="U78" s="5" t="s">
        <v>1</v>
      </c>
    </row>
    <row r="79" spans="1:21" s="5" customFormat="1" ht="24.75" x14ac:dyDescent="0.6">
      <c r="B79" s="51"/>
      <c r="C79" s="52"/>
      <c r="D79" s="52"/>
      <c r="E79" s="5" t="s">
        <v>1</v>
      </c>
      <c r="F79" s="5" t="s">
        <v>1</v>
      </c>
      <c r="G79" s="5" t="s">
        <v>1</v>
      </c>
      <c r="H79" s="5" t="s">
        <v>1</v>
      </c>
      <c r="I79" s="5" t="s">
        <v>1</v>
      </c>
      <c r="J79" s="5" t="s">
        <v>1</v>
      </c>
      <c r="K79" s="5" t="s">
        <v>1</v>
      </c>
      <c r="L79" s="5" t="s">
        <v>1</v>
      </c>
      <c r="M79" s="5" t="s">
        <v>1</v>
      </c>
      <c r="N79" s="5" t="s">
        <v>1</v>
      </c>
      <c r="O79" s="5" t="s">
        <v>1</v>
      </c>
      <c r="P79" s="5" t="s">
        <v>1</v>
      </c>
      <c r="Q79" s="5" t="s">
        <v>1</v>
      </c>
      <c r="R79" s="5" t="s">
        <v>1</v>
      </c>
      <c r="S79" s="5" t="s">
        <v>1</v>
      </c>
      <c r="T79" s="5" t="s">
        <v>1</v>
      </c>
      <c r="U79" s="5" t="s">
        <v>1</v>
      </c>
    </row>
    <row r="80" spans="1:21" s="5" customFormat="1" ht="24.75" x14ac:dyDescent="0.6">
      <c r="B80" s="53"/>
      <c r="C80" s="50"/>
      <c r="D80" s="14"/>
      <c r="E80" s="5" t="s">
        <v>1</v>
      </c>
      <c r="F80" s="5" t="s">
        <v>1</v>
      </c>
      <c r="G80" s="5" t="s">
        <v>1</v>
      </c>
      <c r="H80" s="5" t="s">
        <v>1</v>
      </c>
      <c r="I80" s="5" t="s">
        <v>1</v>
      </c>
      <c r="J80" s="5" t="s">
        <v>1</v>
      </c>
      <c r="K80" s="5" t="s">
        <v>1</v>
      </c>
      <c r="L80" s="5" t="s">
        <v>1</v>
      </c>
      <c r="M80" s="5" t="s">
        <v>1</v>
      </c>
      <c r="N80" s="5" t="s">
        <v>1</v>
      </c>
      <c r="O80" s="5" t="s">
        <v>1</v>
      </c>
      <c r="P80" s="5" t="s">
        <v>1</v>
      </c>
      <c r="Q80" s="5" t="s">
        <v>1</v>
      </c>
      <c r="R80" s="5" t="s">
        <v>1</v>
      </c>
      <c r="S80" s="5" t="s">
        <v>1</v>
      </c>
      <c r="T80" s="5" t="s">
        <v>1</v>
      </c>
      <c r="U80" s="5" t="s">
        <v>1</v>
      </c>
    </row>
  </sheetData>
  <phoneticPr fontId="0" type="noConversion"/>
  <printOptions horizontalCentered="1"/>
  <pageMargins left="0.4" right="0.4" top="0.4" bottom="0.4" header="0.3" footer="0.3"/>
  <pageSetup scale="33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3AA39E-F6F4-4A59-AA0F-C7C1C43F1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BOOK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Morgan</dc:creator>
  <cp:keywords/>
  <cp:lastModifiedBy>Anne Morgan</cp:lastModifiedBy>
  <cp:lastPrinted>2020-05-23T12:17:15Z</cp:lastPrinted>
  <dcterms:created xsi:type="dcterms:W3CDTF">2017-03-06T13:45:00Z</dcterms:created>
  <dcterms:modified xsi:type="dcterms:W3CDTF">2020-05-23T12:45:45Z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TC040991079991</vt:lpwstr>
  </property>
</Properties>
</file>